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80" yWindow="480" windowWidth="19180" windowHeight="129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6" i="1"/>
  <c r="D6"/>
  <c r="B7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<sst xmlns="http://schemas.openxmlformats.org/spreadsheetml/2006/main" count="7" uniqueCount="7">
  <si>
    <t>Year</t>
    <phoneticPr fontId="1" type="noConversion"/>
  </si>
  <si>
    <t>Starting balance</t>
    <phoneticPr fontId="1" type="noConversion"/>
  </si>
  <si>
    <t>Your salary</t>
    <phoneticPr fontId="1" type="noConversion"/>
  </si>
  <si>
    <t>Amount invested</t>
    <phoneticPr fontId="1" type="noConversion"/>
  </si>
  <si>
    <t>savings rate</t>
    <phoneticPr fontId="1" type="noConversion"/>
  </si>
  <si>
    <t>rate of return</t>
    <phoneticPr fontId="1" type="noConversion"/>
  </si>
  <si>
    <t>raise rate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</si>
</sst>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165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45"/>
  <sheetViews>
    <sheetView tabSelected="1" topLeftCell="A4" zoomScale="150" workbookViewId="0">
      <selection activeCell="A3" sqref="A3"/>
    </sheetView>
  </sheetViews>
  <sheetFormatPr baseColWidth="10" defaultRowHeight="13"/>
  <cols>
    <col min="2" max="2" width="13.85546875" style="2" customWidth="1"/>
    <col min="3" max="3" width="10.7109375" style="3"/>
    <col min="4" max="4" width="15.28515625" style="2" customWidth="1"/>
  </cols>
  <sheetData>
    <row r="1" spans="1:4">
      <c r="A1" s="1">
        <v>0.04</v>
      </c>
      <c r="B1" s="2" t="s">
        <v>6</v>
      </c>
    </row>
    <row r="2" spans="1:4">
      <c r="A2" s="1">
        <v>0.2</v>
      </c>
      <c r="B2" s="2" t="s">
        <v>4</v>
      </c>
    </row>
    <row r="3" spans="1:4">
      <c r="A3" s="1">
        <v>0.08</v>
      </c>
      <c r="B3" s="2" t="s">
        <v>5</v>
      </c>
    </row>
    <row r="5" spans="1:4">
      <c r="A5" t="s">
        <v>0</v>
      </c>
      <c r="B5" s="2" t="s">
        <v>1</v>
      </c>
      <c r="C5" s="3" t="s">
        <v>2</v>
      </c>
      <c r="D5" s="2" t="s">
        <v>3</v>
      </c>
    </row>
    <row r="6" spans="1:4">
      <c r="A6">
        <v>2010</v>
      </c>
      <c r="B6" s="2">
        <v>0</v>
      </c>
      <c r="C6" s="3">
        <v>60000</v>
      </c>
      <c r="D6" s="2">
        <f>C6*A2</f>
        <v>12000</v>
      </c>
    </row>
    <row r="7" spans="1:4">
      <c r="A7">
        <f>A6+1</f>
        <v>2011</v>
      </c>
      <c r="B7" s="2">
        <f>D6+B6*(1+$A$3)</f>
        <v>12000</v>
      </c>
      <c r="C7" s="3">
        <f>C6*(1+$A$1)</f>
        <v>62400</v>
      </c>
      <c r="D7" s="2">
        <f>C7*$A$2</f>
        <v>12480</v>
      </c>
    </row>
    <row r="8" spans="1:4">
      <c r="A8">
        <f>A7+1</f>
        <v>2012</v>
      </c>
      <c r="B8" s="2">
        <f>D7+B7*(1+$A$3)</f>
        <v>25440</v>
      </c>
      <c r="C8" s="3">
        <f>C7*(1+$A$1)</f>
        <v>64896</v>
      </c>
      <c r="D8" s="2">
        <f>C8*$A$2</f>
        <v>12979.2</v>
      </c>
    </row>
    <row r="9" spans="1:4">
      <c r="A9">
        <f>A8+1</f>
        <v>2013</v>
      </c>
      <c r="B9" s="2">
        <f>D8+B8*(1+$A$3)</f>
        <v>40454.400000000001</v>
      </c>
      <c r="C9" s="3">
        <f>C8*(1+$A$1)</f>
        <v>67491.839999999997</v>
      </c>
      <c r="D9" s="2">
        <f>C9*$A$2</f>
        <v>13498.368</v>
      </c>
    </row>
    <row r="10" spans="1:4">
      <c r="A10">
        <f>A9+1</f>
        <v>2014</v>
      </c>
      <c r="B10" s="2">
        <f>D9+B9*(1+$A$3)</f>
        <v>57189.12000000001</v>
      </c>
      <c r="C10" s="3">
        <f>C9*(1+$A$1)</f>
        <v>70191.513600000006</v>
      </c>
      <c r="D10" s="2">
        <f>C10*$A$2</f>
        <v>14038.302720000002</v>
      </c>
    </row>
    <row r="11" spans="1:4">
      <c r="A11">
        <f>A10+1</f>
        <v>2015</v>
      </c>
      <c r="B11" s="2">
        <f>D10+B10*(1+$A$3)</f>
        <v>75802.552320000017</v>
      </c>
      <c r="C11" s="3">
        <f>C10*(1+$A$1)</f>
        <v>72999.174144000004</v>
      </c>
      <c r="D11" s="2">
        <f>C11*$A$2</f>
        <v>14599.834828800002</v>
      </c>
    </row>
    <row r="12" spans="1:4">
      <c r="A12">
        <f>A11+1</f>
        <v>2016</v>
      </c>
      <c r="B12" s="2">
        <f>D11+B11*(1+$A$3)</f>
        <v>96466.591334400015</v>
      </c>
      <c r="C12" s="3">
        <f>C11*(1+$A$1)</f>
        <v>75919.141109760007</v>
      </c>
      <c r="D12" s="2">
        <f>C12*$A$2</f>
        <v>15183.828221952002</v>
      </c>
    </row>
    <row r="13" spans="1:4">
      <c r="A13">
        <f>A12+1</f>
        <v>2017</v>
      </c>
      <c r="B13" s="2">
        <f>D12+B12*(1+$A$3)</f>
        <v>119367.74686310402</v>
      </c>
      <c r="C13" s="3">
        <f>C12*(1+$A$1)</f>
        <v>78955.906754150405</v>
      </c>
      <c r="D13" s="2">
        <f>C13*$A$2</f>
        <v>15791.181350830082</v>
      </c>
    </row>
    <row r="14" spans="1:4">
      <c r="A14">
        <f>A13+1</f>
        <v>2018</v>
      </c>
      <c r="B14" s="2">
        <f>D13+B13*(1+$A$3)</f>
        <v>144708.34796298243</v>
      </c>
      <c r="C14" s="3">
        <f>C13*(1+$A$1)</f>
        <v>82114.143024316421</v>
      </c>
      <c r="D14" s="2">
        <f>C14*$A$2</f>
        <v>16422.828604863284</v>
      </c>
    </row>
    <row r="15" spans="1:4">
      <c r="A15">
        <f>A14+1</f>
        <v>2019</v>
      </c>
      <c r="B15" s="2">
        <f>D14+B14*(1+$A$3)</f>
        <v>172707.84440488432</v>
      </c>
      <c r="C15" s="3">
        <f>C14*(1+$A$1)</f>
        <v>85398.708745289085</v>
      </c>
      <c r="D15" s="2">
        <f>C15*$A$2</f>
        <v>17079.741749057819</v>
      </c>
    </row>
    <row r="16" spans="1:4">
      <c r="A16">
        <f>A15+1</f>
        <v>2020</v>
      </c>
      <c r="B16" s="2">
        <f>D15+B15*(1+$A$3)</f>
        <v>203604.2137063329</v>
      </c>
      <c r="C16" s="3">
        <f>C15*(1+$A$1)</f>
        <v>88814.657095100658</v>
      </c>
      <c r="D16" s="2">
        <f>C16*$A$2</f>
        <v>17762.931419020133</v>
      </c>
    </row>
    <row r="17" spans="1:4">
      <c r="A17">
        <f>A16+1</f>
        <v>2021</v>
      </c>
      <c r="B17" s="2">
        <f>D16+B16*(1+$A$3)</f>
        <v>237655.48222185968</v>
      </c>
      <c r="C17" s="3">
        <f>C16*(1+$A$1)</f>
        <v>92367.243378904692</v>
      </c>
      <c r="D17" s="2">
        <f>C17*$A$2</f>
        <v>18473.448675780939</v>
      </c>
    </row>
    <row r="18" spans="1:4">
      <c r="A18">
        <f>A17+1</f>
        <v>2022</v>
      </c>
      <c r="B18" s="2">
        <f>D17+B17*(1+$A$3)</f>
        <v>275141.36947538942</v>
      </c>
      <c r="C18" s="3">
        <f>C17*(1+$A$1)</f>
        <v>96061.933114060885</v>
      </c>
      <c r="D18" s="2">
        <f>C18*$A$2</f>
        <v>19212.386622812177</v>
      </c>
    </row>
    <row r="19" spans="1:4">
      <c r="A19">
        <f>A18+1</f>
        <v>2023</v>
      </c>
      <c r="B19" s="2">
        <f>D18+B18*(1+$A$3)</f>
        <v>316365.06565623276</v>
      </c>
      <c r="C19" s="3">
        <f>C18*(1+$A$1)</f>
        <v>99904.410438623323</v>
      </c>
      <c r="D19" s="2">
        <f>C19*$A$2</f>
        <v>19980.882087724665</v>
      </c>
    </row>
    <row r="20" spans="1:4">
      <c r="A20">
        <f>A19+1</f>
        <v>2024</v>
      </c>
      <c r="B20" s="2">
        <f>D19+B19*(1+$A$3)</f>
        <v>361655.15299645608</v>
      </c>
      <c r="C20" s="3">
        <f>C19*(1+$A$1)</f>
        <v>103900.58685616826</v>
      </c>
      <c r="D20" s="2">
        <f>C20*$A$2</f>
        <v>20780.117371233653</v>
      </c>
    </row>
    <row r="21" spans="1:4">
      <c r="A21">
        <f>A20+1</f>
        <v>2025</v>
      </c>
      <c r="B21" s="2">
        <f>D20+B20*(1+$A$3)</f>
        <v>411367.68260740623</v>
      </c>
      <c r="C21" s="3">
        <f>C20*(1+$A$1)</f>
        <v>108056.61033041499</v>
      </c>
      <c r="D21" s="2">
        <f>C21*$A$2</f>
        <v>21611.322066082997</v>
      </c>
    </row>
    <row r="22" spans="1:4">
      <c r="A22">
        <f>A21+1</f>
        <v>2026</v>
      </c>
      <c r="B22" s="2">
        <f>D21+B21*(1+$A$3)</f>
        <v>465888.41928208177</v>
      </c>
      <c r="C22" s="3">
        <f>C21*(1+$A$1)</f>
        <v>112378.87474363159</v>
      </c>
      <c r="D22" s="2">
        <f>C22*$A$2</f>
        <v>22475.774948726321</v>
      </c>
    </row>
    <row r="23" spans="1:4">
      <c r="A23">
        <f>A22+1</f>
        <v>2027</v>
      </c>
      <c r="B23" s="2">
        <f>D22+B22*(1+$A$3)</f>
        <v>525635.26777337468</v>
      </c>
      <c r="C23" s="3">
        <f>C22*(1+$A$1)</f>
        <v>116874.02973337685</v>
      </c>
      <c r="D23" s="2">
        <f>C23*$A$2</f>
        <v>23374.805946675373</v>
      </c>
    </row>
    <row r="24" spans="1:4">
      <c r="A24">
        <f>A23+1</f>
        <v>2028</v>
      </c>
      <c r="B24" s="2">
        <f>D23+B23*(1+$A$3)</f>
        <v>591060.89514192007</v>
      </c>
      <c r="C24" s="3">
        <f>C23*(1+$A$1)</f>
        <v>121548.99092271194</v>
      </c>
      <c r="D24" s="2">
        <f>C24*$A$2</f>
        <v>24309.798184542389</v>
      </c>
    </row>
    <row r="25" spans="1:4">
      <c r="A25">
        <f>A24+1</f>
        <v>2029</v>
      </c>
      <c r="B25" s="2">
        <f>D24+B24*(1+$A$3)</f>
        <v>662655.564937816</v>
      </c>
      <c r="C25" s="3">
        <f>C24*(1+$A$1)</f>
        <v>126410.95055962041</v>
      </c>
      <c r="D25" s="2">
        <f>C25*$A$2</f>
        <v>25282.190111924083</v>
      </c>
    </row>
    <row r="26" spans="1:4">
      <c r="A26">
        <f>A25+1</f>
        <v>2030</v>
      </c>
      <c r="B26" s="2">
        <f>D25+B25*(1+$A$3)</f>
        <v>740950.20024476538</v>
      </c>
      <c r="C26" s="3">
        <f>C25*(1+$A$1)</f>
        <v>131467.38858200522</v>
      </c>
      <c r="D26" s="2">
        <f>C26*$A$2</f>
        <v>26293.477716401045</v>
      </c>
    </row>
    <row r="27" spans="1:4">
      <c r="A27">
        <f t="shared" ref="A27:A35" si="0">A26+1</f>
        <v>2031</v>
      </c>
      <c r="B27" s="2">
        <f t="shared" ref="B27:B35" si="1">D26+B26*(1+$A$3)</f>
        <v>826519.6939807476</v>
      </c>
      <c r="C27" s="3">
        <f t="shared" ref="C27:C35" si="2">C26*(1+$A$1)</f>
        <v>136726.08412528544</v>
      </c>
      <c r="D27" s="2">
        <f t="shared" ref="D27:D45" si="3">C27*$A$2</f>
        <v>27345.21682505709</v>
      </c>
    </row>
    <row r="28" spans="1:4">
      <c r="A28">
        <f t="shared" si="0"/>
        <v>2032</v>
      </c>
      <c r="B28" s="2">
        <f t="shared" si="1"/>
        <v>919986.48632426455</v>
      </c>
      <c r="C28" s="3">
        <f t="shared" si="2"/>
        <v>142195.12749029687</v>
      </c>
      <c r="D28" s="2">
        <f t="shared" si="3"/>
        <v>28439.025498059375</v>
      </c>
    </row>
    <row r="29" spans="1:4">
      <c r="A29">
        <f t="shared" si="0"/>
        <v>2033</v>
      </c>
      <c r="B29" s="2">
        <f t="shared" si="1"/>
        <v>1022024.4307282651</v>
      </c>
      <c r="C29" s="3">
        <f t="shared" si="2"/>
        <v>147882.93258990874</v>
      </c>
      <c r="D29" s="2">
        <f t="shared" si="3"/>
        <v>29576.586517981748</v>
      </c>
    </row>
    <row r="30" spans="1:4">
      <c r="A30">
        <f t="shared" si="0"/>
        <v>2034</v>
      </c>
      <c r="B30" s="2">
        <f t="shared" si="1"/>
        <v>1133362.9717045082</v>
      </c>
      <c r="C30" s="3">
        <f t="shared" si="2"/>
        <v>153798.2498935051</v>
      </c>
      <c r="D30" s="2">
        <f t="shared" si="3"/>
        <v>30759.649978701022</v>
      </c>
    </row>
    <row r="31" spans="1:4">
      <c r="A31">
        <f t="shared" si="0"/>
        <v>2035</v>
      </c>
      <c r="B31" s="2">
        <f t="shared" si="1"/>
        <v>1254791.6594195699</v>
      </c>
      <c r="C31" s="3">
        <f t="shared" si="2"/>
        <v>159950.17988924531</v>
      </c>
      <c r="D31" s="2">
        <f t="shared" si="3"/>
        <v>31990.035977849064</v>
      </c>
    </row>
    <row r="32" spans="1:4">
      <c r="A32">
        <f t="shared" si="0"/>
        <v>2036</v>
      </c>
      <c r="B32" s="2">
        <f t="shared" si="1"/>
        <v>1387165.0281509846</v>
      </c>
      <c r="C32" s="3">
        <f t="shared" si="2"/>
        <v>166348.18708481512</v>
      </c>
      <c r="D32" s="2">
        <f t="shared" si="3"/>
        <v>33269.637416963022</v>
      </c>
    </row>
    <row r="33" spans="1:4">
      <c r="A33">
        <f t="shared" si="0"/>
        <v>2037</v>
      </c>
      <c r="B33" s="2">
        <f t="shared" si="1"/>
        <v>1531407.8678200264</v>
      </c>
      <c r="C33" s="3">
        <f t="shared" si="2"/>
        <v>173002.11456820773</v>
      </c>
      <c r="D33" s="2">
        <f t="shared" si="3"/>
        <v>34600.422913641545</v>
      </c>
    </row>
    <row r="34" spans="1:4">
      <c r="A34">
        <f t="shared" si="0"/>
        <v>2038</v>
      </c>
      <c r="B34" s="2">
        <f t="shared" si="1"/>
        <v>1688520.9201592701</v>
      </c>
      <c r="C34" s="3">
        <f t="shared" si="2"/>
        <v>179922.19915093604</v>
      </c>
      <c r="D34" s="2">
        <f t="shared" si="3"/>
        <v>35984.439830187206</v>
      </c>
    </row>
    <row r="35" spans="1:4">
      <c r="A35">
        <f t="shared" si="0"/>
        <v>2039</v>
      </c>
      <c r="B35" s="2">
        <f t="shared" si="1"/>
        <v>1859587.0336021991</v>
      </c>
      <c r="C35" s="3">
        <f t="shared" si="2"/>
        <v>187119.08711697347</v>
      </c>
      <c r="D35" s="2">
        <f t="shared" si="3"/>
        <v>37423.817423394699</v>
      </c>
    </row>
    <row r="36" spans="1:4">
      <c r="A36">
        <f t="shared" ref="A36:A45" si="4">A35+1</f>
        <v>2040</v>
      </c>
      <c r="B36" s="2">
        <f t="shared" ref="B36:B45" si="5">D35+B35*(1+$A$3)</f>
        <v>2045777.8137137697</v>
      </c>
      <c r="C36" s="3">
        <f t="shared" ref="C36:C45" si="6">C35*(1+$A$1)</f>
        <v>194603.85060165243</v>
      </c>
      <c r="D36" s="2">
        <f t="shared" si="3"/>
        <v>38920.77012033049</v>
      </c>
    </row>
    <row r="37" spans="1:4">
      <c r="A37">
        <f t="shared" si="4"/>
        <v>2041</v>
      </c>
      <c r="B37" s="2">
        <f t="shared" si="5"/>
        <v>2248360.8089312022</v>
      </c>
      <c r="C37" s="3">
        <f t="shared" si="6"/>
        <v>202388.00462571855</v>
      </c>
      <c r="D37" s="2">
        <f t="shared" si="3"/>
        <v>40477.600925143714</v>
      </c>
    </row>
    <row r="38" spans="1:4">
      <c r="A38">
        <f t="shared" si="4"/>
        <v>2042</v>
      </c>
      <c r="B38" s="2">
        <f t="shared" si="5"/>
        <v>2468707.2745708423</v>
      </c>
      <c r="C38" s="3">
        <f t="shared" si="6"/>
        <v>210483.5248107473</v>
      </c>
      <c r="D38" s="2">
        <f t="shared" si="3"/>
        <v>42096.704962149466</v>
      </c>
    </row>
    <row r="39" spans="1:4">
      <c r="A39">
        <f t="shared" si="4"/>
        <v>2043</v>
      </c>
      <c r="B39" s="2">
        <f t="shared" si="5"/>
        <v>2708300.5614986592</v>
      </c>
      <c r="C39" s="3">
        <f t="shared" si="6"/>
        <v>218902.86580317721</v>
      </c>
      <c r="D39" s="2">
        <f t="shared" si="3"/>
        <v>43780.573160635446</v>
      </c>
    </row>
    <row r="40" spans="1:4">
      <c r="A40">
        <f t="shared" si="4"/>
        <v>2044</v>
      </c>
      <c r="B40" s="2">
        <f t="shared" si="5"/>
        <v>2968745.1795791877</v>
      </c>
      <c r="C40" s="3">
        <f t="shared" si="6"/>
        <v>227658.98043530431</v>
      </c>
      <c r="D40" s="2">
        <f t="shared" si="3"/>
        <v>45531.796087060866</v>
      </c>
    </row>
    <row r="41" spans="1:4">
      <c r="A41">
        <f t="shared" si="4"/>
        <v>2045</v>
      </c>
      <c r="B41" s="2">
        <f t="shared" si="5"/>
        <v>3251776.590032584</v>
      </c>
      <c r="C41" s="3">
        <f t="shared" si="6"/>
        <v>236765.3396527165</v>
      </c>
      <c r="D41" s="2">
        <f t="shared" si="3"/>
        <v>47353.0679305433</v>
      </c>
    </row>
    <row r="42" spans="1:4">
      <c r="A42">
        <f t="shared" si="4"/>
        <v>2046</v>
      </c>
      <c r="B42" s="2">
        <f t="shared" si="5"/>
        <v>3559271.7851657341</v>
      </c>
      <c r="C42" s="3">
        <f t="shared" si="6"/>
        <v>246235.95323882517</v>
      </c>
      <c r="D42" s="2">
        <f t="shared" si="3"/>
        <v>49247.190647765034</v>
      </c>
    </row>
    <row r="43" spans="1:4">
      <c r="A43">
        <f t="shared" si="4"/>
        <v>2047</v>
      </c>
      <c r="B43" s="2">
        <f t="shared" si="5"/>
        <v>3893260.7186267581</v>
      </c>
      <c r="C43" s="3">
        <f t="shared" si="6"/>
        <v>256085.39136837819</v>
      </c>
      <c r="D43" s="2">
        <f t="shared" si="3"/>
        <v>51217.078273675637</v>
      </c>
    </row>
    <row r="44" spans="1:4">
      <c r="A44">
        <f t="shared" si="4"/>
        <v>2048</v>
      </c>
      <c r="B44" s="2">
        <f t="shared" si="5"/>
        <v>4255938.6543905744</v>
      </c>
      <c r="C44" s="3">
        <f t="shared" si="6"/>
        <v>266328.8070231133</v>
      </c>
      <c r="D44" s="2">
        <f t="shared" si="3"/>
        <v>53265.761404622666</v>
      </c>
    </row>
    <row r="45" spans="1:4">
      <c r="A45">
        <f t="shared" si="4"/>
        <v>2049</v>
      </c>
      <c r="B45" s="2">
        <f t="shared" si="5"/>
        <v>4649679.5081464434</v>
      </c>
      <c r="C45" s="3">
        <f t="shared" si="6"/>
        <v>276981.95930403785</v>
      </c>
      <c r="D45" s="2">
        <f t="shared" si="3"/>
        <v>55396.391860807576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Nicholas</dc:creator>
  <cp:lastModifiedBy>Charles Nicholas</cp:lastModifiedBy>
  <dcterms:created xsi:type="dcterms:W3CDTF">2010-04-14T21:23:12Z</dcterms:created>
  <dcterms:modified xsi:type="dcterms:W3CDTF">2010-04-14T21:57:57Z</dcterms:modified>
</cp:coreProperties>
</file>